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3-2023\1) výzva\"/>
    </mc:Choice>
  </mc:AlternateContent>
  <xr:revisionPtr revIDLastSave="0" documentId="13_ncr:1_{D4AB6116-17B9-4710-80AE-5D02FC40FC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KP!$A$6:$T$20</definedName>
    <definedName name="_xlnm.Print_Area" localSheetId="0">KP!$B$2:$S$23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11" i="1" l="1"/>
  <c r="G10" i="1"/>
  <c r="G9" i="1"/>
  <c r="G8" i="1"/>
  <c r="G7" i="1"/>
  <c r="K20" i="1" l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3" i="1" l="1"/>
  <c r="H23" i="1"/>
</calcChain>
</file>

<file path=xl/sharedStrings.xml><?xml version="1.0" encoding="utf-8"?>
<sst xmlns="http://schemas.openxmlformats.org/spreadsheetml/2006/main" count="85" uniqueCount="66">
  <si>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</si>
  <si>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</si>
  <si>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</si>
  <si>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</si>
  <si>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</si>
  <si>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</si>
  <si>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</si>
  <si>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</si>
  <si>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</si>
  <si>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</si>
  <si>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</si>
  <si>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</si>
  <si>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</si>
  <si>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</si>
  <si>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</si>
  <si>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</si>
  <si>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</si>
  <si>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</si>
  <si>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</si>
  <si>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</si>
  <si>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</si>
  <si>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</si>
  <si>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</si>
  <si>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</si>
  <si>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</si>
  <si>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</si>
  <si>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</si>
  <si>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023 - 2023</t>
  </si>
  <si>
    <t>ks</t>
  </si>
  <si>
    <t>Stíratelný, světlostálý, kulatý, vláknový hrot, šíře stopy 2,5 mm, ventilační uzávěr. Na bílé tabule, sklo, PVC, porcelán.</t>
  </si>
  <si>
    <t xml:space="preserve">Papír kancelářský A4 kvalita "A" </t>
  </si>
  <si>
    <t>bal</t>
  </si>
  <si>
    <t xml:space="preserve">Euroobal A4 - na katalogy </t>
  </si>
  <si>
    <t>Formát A4 s euroděrováním, kapacita až 1,5 cm dokumentů, polypropylen, tloušťka min. 180 mic.</t>
  </si>
  <si>
    <t>Stiskací mechanismus, vyměnitelná gelová náplň, plastové tělo, jehlový hrot 0,5 mm pro tenké psaní.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</si>
  <si>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</si>
  <si>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</si>
  <si>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</si>
  <si>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Archivační krabice na dokumenty A4 
(š 6,5 - 8,5cm)</t>
  </si>
  <si>
    <t>Kartonová krabice pro dlouhodobé skladování dokumentů formátu A4, šíře hřbetu 6,5 - 8,5 cm, možnost uložení ve skupinovém boxu, cca 330 x 260 x75 mm. Vyrobeny z hladké ruční lepenky 1000 g.</t>
  </si>
  <si>
    <t>Barevný rozlišovač, formát A4, euroděrování, popisovatelný titulní list, min. 5 listů/ balení.</t>
  </si>
  <si>
    <t xml:space="preserve">Papír kancelářský A4 kvalita"B"  </t>
  </si>
  <si>
    <t>Obálky C5 162 x 229 mm</t>
  </si>
  <si>
    <t>Lepicí tyčinka  min. 20g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</si>
  <si>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</si>
  <si>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</si>
  <si>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</si>
  <si>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ANO</t>
  </si>
  <si>
    <t>5102/2023-6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</si>
  <si>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</si>
  <si>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</si>
  <si>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KČJ - Pavla Jelínková,
Tel.: 37763 6541</t>
  </si>
  <si>
    <t>Veleslavínova 42, 
301 00 Plzeň,
Fakulta pedagogická - Katedra českého jazyka a literatury,
místnost VC 230b</t>
  </si>
  <si>
    <t>KHI - Eva Mrázová,
Tel.: 37763 6601</t>
  </si>
  <si>
    <t>Veleslavínova 42,
301 00 Plzeň,
Fakulta pedagogická - Katedra historie,
1. patro - místnost VC 214</t>
  </si>
  <si>
    <t>PS-A  Michaela Cíglerová,
Tel.: 606 665 199</t>
  </si>
  <si>
    <t>Kollárova 19,
301 00 Plzeň, 
Provoz a služby - Autodoprava,
místnost KO 215</t>
  </si>
  <si>
    <r>
      <t xml:space="preserve">Popisovač tabulový  2,5 mm - </t>
    </r>
    <r>
      <rPr>
        <b/>
        <sz val="11"/>
        <rFont val="Calibri"/>
        <family val="2"/>
        <charset val="238"/>
      </rPr>
      <t>černý + modrý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</si>
  <si>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</si>
  <si>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červené</t>
    </r>
  </si>
  <si>
    <r>
      <t xml:space="preserve">Rozlišovač kartonový A4 - </t>
    </r>
    <r>
      <rPr>
        <b/>
        <sz val="11"/>
        <rFont val="Calibri"/>
        <family val="2"/>
        <charset val="238"/>
      </rPr>
      <t>min. 5 barev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</si>
  <si>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</si>
  <si>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Černé portfilio A5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</si>
  <si>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</si>
  <si>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Samolepící, 1 bal/50ks.</t>
  </si>
  <si>
    <t>Černé portfolio na doklady A5. S uzavíráním na zip, v imitaci kůže, uvnitř poznámkový blok, poutko na tužku, příhrádky na vizitky a dokumenty, a bezpečnou kapsu na zip. Rozměry 270 x 175 x 25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</si>
</sst>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center" vertical="center" wrapText="1"/>
    </xf>
    <xf numFmtId="0" fontId="22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0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7" customWidth="1"/>
    <col min="5" max="5" width="11.140625" style="4" customWidth="1"/>
    <col min="6" max="6" width="109.5703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7.5703125" style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50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53.25" customHeight="1" thickTop="1" x14ac:dyDescent="0.25">
      <c r="A7" s="32"/>
      <c r="B7" s="33">
        <v>1</v>
      </c>
      <c r="C7" s="34" t="s">
        <v>57</v>
      </c>
      <c r="D7" s="35">
        <v>40</v>
      </c>
      <c r="E7" s="36" t="s">
        <v>28</v>
      </c>
      <c r="F7" s="37" t="s">
        <v>29</v>
      </c>
      <c r="G7" s="38">
        <f t="shared" ref="G7:G20" si="0">D7*H7</f>
        <v>680</v>
      </c>
      <c r="H7" s="39">
        <v>17</v>
      </c>
      <c r="I7" s="138"/>
      <c r="J7" s="40">
        <f t="shared" ref="J7:J20" si="1">D7*I7</f>
        <v>0</v>
      </c>
      <c r="K7" s="41" t="str">
        <f t="shared" ref="K7:K20" si="2">IF(ISNUMBER(I7), IF(I7&gt;H7,"NEVYHOVUJE","VYHOVUJE")," ")</f>
        <v xml:space="preserve"> </v>
      </c>
      <c r="L7" s="42" t="s">
        <v>26</v>
      </c>
      <c r="M7" s="43" t="s">
        <v>47</v>
      </c>
      <c r="N7" s="44" t="s">
        <v>48</v>
      </c>
      <c r="O7" s="44"/>
      <c r="P7" s="45" t="s">
        <v>51</v>
      </c>
      <c r="Q7" s="45" t="s">
        <v>52</v>
      </c>
      <c r="R7" s="46">
        <v>21</v>
      </c>
      <c r="S7" s="44"/>
      <c r="T7" s="43" t="s">
        <v>12</v>
      </c>
    </row>
    <row r="8" spans="1:20" ht="126.75" customHeight="1" x14ac:dyDescent="0.25">
      <c r="A8" s="27"/>
      <c r="B8" s="47">
        <v>2</v>
      </c>
      <c r="C8" s="48" t="s">
        <v>30</v>
      </c>
      <c r="D8" s="49">
        <v>26</v>
      </c>
      <c r="E8" s="50" t="s">
        <v>31</v>
      </c>
      <c r="F8" s="51" t="s">
        <v>58</v>
      </c>
      <c r="G8" s="52">
        <f t="shared" si="0"/>
        <v>4030</v>
      </c>
      <c r="H8" s="53">
        <v>155</v>
      </c>
      <c r="I8" s="139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30" customHeight="1" x14ac:dyDescent="0.25">
      <c r="A9" s="27"/>
      <c r="B9" s="47">
        <v>3</v>
      </c>
      <c r="C9" s="48" t="s">
        <v>32</v>
      </c>
      <c r="D9" s="49">
        <v>22</v>
      </c>
      <c r="E9" s="50" t="s">
        <v>28</v>
      </c>
      <c r="F9" s="51" t="s">
        <v>33</v>
      </c>
      <c r="G9" s="52">
        <f t="shared" si="0"/>
        <v>990</v>
      </c>
      <c r="H9" s="53">
        <v>45</v>
      </c>
      <c r="I9" s="139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7.75" customHeight="1" thickBot="1" x14ac:dyDescent="0.3">
      <c r="A10" s="27"/>
      <c r="B10" s="61">
        <v>4</v>
      </c>
      <c r="C10" s="62" t="s">
        <v>59</v>
      </c>
      <c r="D10" s="63">
        <v>20</v>
      </c>
      <c r="E10" s="64" t="s">
        <v>28</v>
      </c>
      <c r="F10" s="65" t="s">
        <v>34</v>
      </c>
      <c r="G10" s="66">
        <f t="shared" si="0"/>
        <v>300</v>
      </c>
      <c r="H10" s="67">
        <v>15</v>
      </c>
      <c r="I10" s="140"/>
      <c r="J10" s="68">
        <f t="shared" si="1"/>
        <v>0</v>
      </c>
      <c r="K10" s="69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47.25" customHeight="1" x14ac:dyDescent="0.25">
      <c r="A11" s="27"/>
      <c r="B11" s="70">
        <v>5</v>
      </c>
      <c r="C11" s="71" t="s">
        <v>35</v>
      </c>
      <c r="D11" s="72">
        <v>60</v>
      </c>
      <c r="E11" s="73" t="s">
        <v>31</v>
      </c>
      <c r="F11" s="74" t="s">
        <v>36</v>
      </c>
      <c r="G11" s="75">
        <f t="shared" si="0"/>
        <v>2760</v>
      </c>
      <c r="H11" s="76">
        <v>46</v>
      </c>
      <c r="I11" s="141"/>
      <c r="J11" s="77">
        <f t="shared" si="1"/>
        <v>0</v>
      </c>
      <c r="K11" s="78" t="str">
        <f t="shared" si="2"/>
        <v xml:space="preserve"> </v>
      </c>
      <c r="L11" s="79" t="s">
        <v>26</v>
      </c>
      <c r="M11" s="79" t="s">
        <v>49</v>
      </c>
      <c r="N11" s="80"/>
      <c r="O11" s="80"/>
      <c r="P11" s="79" t="s">
        <v>53</v>
      </c>
      <c r="Q11" s="79" t="s">
        <v>54</v>
      </c>
      <c r="R11" s="81">
        <v>21</v>
      </c>
      <c r="S11" s="80"/>
      <c r="T11" s="82" t="s">
        <v>12</v>
      </c>
    </row>
    <row r="12" spans="1:20" ht="47.25" customHeight="1" thickBot="1" x14ac:dyDescent="0.3">
      <c r="A12" s="27"/>
      <c r="B12" s="83">
        <v>6</v>
      </c>
      <c r="C12" s="84" t="s">
        <v>37</v>
      </c>
      <c r="D12" s="85">
        <v>10</v>
      </c>
      <c r="E12" s="86" t="s">
        <v>31</v>
      </c>
      <c r="F12" s="87" t="s">
        <v>36</v>
      </c>
      <c r="G12" s="88">
        <f t="shared" si="0"/>
        <v>800</v>
      </c>
      <c r="H12" s="89">
        <v>80</v>
      </c>
      <c r="I12" s="142"/>
      <c r="J12" s="90">
        <f t="shared" si="1"/>
        <v>0</v>
      </c>
      <c r="K12" s="91" t="str">
        <f t="shared" si="2"/>
        <v xml:space="preserve"> </v>
      </c>
      <c r="L12" s="92"/>
      <c r="M12" s="93"/>
      <c r="N12" s="94"/>
      <c r="O12" s="94"/>
      <c r="P12" s="93"/>
      <c r="Q12" s="93"/>
      <c r="R12" s="95"/>
      <c r="S12" s="94"/>
      <c r="T12" s="96"/>
    </row>
    <row r="13" spans="1:20" ht="48" customHeight="1" x14ac:dyDescent="0.25">
      <c r="A13" s="27"/>
      <c r="B13" s="97">
        <v>7</v>
      </c>
      <c r="C13" s="98" t="s">
        <v>38</v>
      </c>
      <c r="D13" s="99">
        <v>10</v>
      </c>
      <c r="E13" s="100" t="s">
        <v>28</v>
      </c>
      <c r="F13" s="101" t="s">
        <v>39</v>
      </c>
      <c r="G13" s="102">
        <f t="shared" si="0"/>
        <v>250</v>
      </c>
      <c r="H13" s="103">
        <v>25</v>
      </c>
      <c r="I13" s="143"/>
      <c r="J13" s="104">
        <f t="shared" si="1"/>
        <v>0</v>
      </c>
      <c r="K13" s="105" t="str">
        <f t="shared" si="2"/>
        <v xml:space="preserve"> </v>
      </c>
      <c r="L13" s="106" t="s">
        <v>26</v>
      </c>
      <c r="M13" s="106" t="s">
        <v>49</v>
      </c>
      <c r="N13" s="58"/>
      <c r="O13" s="58"/>
      <c r="P13" s="106" t="s">
        <v>55</v>
      </c>
      <c r="Q13" s="106" t="s">
        <v>56</v>
      </c>
      <c r="R13" s="60">
        <v>21</v>
      </c>
      <c r="S13" s="58"/>
      <c r="T13" s="57" t="s">
        <v>12</v>
      </c>
    </row>
    <row r="14" spans="1:20" ht="30" customHeight="1" x14ac:dyDescent="0.25">
      <c r="A14" s="27"/>
      <c r="B14" s="47">
        <v>8</v>
      </c>
      <c r="C14" s="48" t="s">
        <v>60</v>
      </c>
      <c r="D14" s="49">
        <v>2</v>
      </c>
      <c r="E14" s="50" t="s">
        <v>31</v>
      </c>
      <c r="F14" s="51" t="s">
        <v>40</v>
      </c>
      <c r="G14" s="52">
        <f t="shared" si="0"/>
        <v>52</v>
      </c>
      <c r="H14" s="53">
        <v>26</v>
      </c>
      <c r="I14" s="139"/>
      <c r="J14" s="54">
        <f t="shared" si="1"/>
        <v>0</v>
      </c>
      <c r="K14" s="55" t="str">
        <f t="shared" si="2"/>
        <v xml:space="preserve"> </v>
      </c>
      <c r="L14" s="106"/>
      <c r="M14" s="59"/>
      <c r="N14" s="58"/>
      <c r="O14" s="58"/>
      <c r="P14" s="107"/>
      <c r="Q14" s="107"/>
      <c r="R14" s="60"/>
      <c r="S14" s="58"/>
      <c r="T14" s="57"/>
    </row>
    <row r="15" spans="1:20" ht="105" x14ac:dyDescent="0.25">
      <c r="A15" s="27"/>
      <c r="B15" s="47">
        <v>9</v>
      </c>
      <c r="C15" s="48" t="s">
        <v>41</v>
      </c>
      <c r="D15" s="49">
        <v>10</v>
      </c>
      <c r="E15" s="50" t="s">
        <v>31</v>
      </c>
      <c r="F15" s="51" t="s">
        <v>61</v>
      </c>
      <c r="G15" s="52">
        <f t="shared" si="0"/>
        <v>1500</v>
      </c>
      <c r="H15" s="53">
        <v>150</v>
      </c>
      <c r="I15" s="139"/>
      <c r="J15" s="54">
        <f t="shared" si="1"/>
        <v>0</v>
      </c>
      <c r="K15" s="55" t="str">
        <f t="shared" si="2"/>
        <v xml:space="preserve"> </v>
      </c>
      <c r="L15" s="106"/>
      <c r="M15" s="59"/>
      <c r="N15" s="58"/>
      <c r="O15" s="58"/>
      <c r="P15" s="107"/>
      <c r="Q15" s="107"/>
      <c r="R15" s="60"/>
      <c r="S15" s="58"/>
      <c r="T15" s="57"/>
    </row>
    <row r="16" spans="1:20" ht="29.25" customHeight="1" x14ac:dyDescent="0.25">
      <c r="A16" s="27"/>
      <c r="B16" s="47">
        <v>10</v>
      </c>
      <c r="C16" s="48" t="s">
        <v>42</v>
      </c>
      <c r="D16" s="49">
        <v>2</v>
      </c>
      <c r="E16" s="50" t="s">
        <v>31</v>
      </c>
      <c r="F16" s="51" t="s">
        <v>64</v>
      </c>
      <c r="G16" s="52">
        <f t="shared" si="0"/>
        <v>106</v>
      </c>
      <c r="H16" s="53">
        <v>53</v>
      </c>
      <c r="I16" s="139"/>
      <c r="J16" s="54">
        <f t="shared" si="1"/>
        <v>0</v>
      </c>
      <c r="K16" s="55" t="str">
        <f t="shared" si="2"/>
        <v xml:space="preserve"> </v>
      </c>
      <c r="L16" s="106"/>
      <c r="M16" s="59"/>
      <c r="N16" s="58"/>
      <c r="O16" s="58"/>
      <c r="P16" s="107"/>
      <c r="Q16" s="107"/>
      <c r="R16" s="60"/>
      <c r="S16" s="58"/>
      <c r="T16" s="57"/>
    </row>
    <row r="17" spans="1:20" ht="26.25" customHeight="1" x14ac:dyDescent="0.25">
      <c r="A17" s="27"/>
      <c r="B17" s="47">
        <v>11</v>
      </c>
      <c r="C17" s="48" t="s">
        <v>43</v>
      </c>
      <c r="D17" s="49">
        <v>1</v>
      </c>
      <c r="E17" s="50" t="s">
        <v>28</v>
      </c>
      <c r="F17" s="51" t="s">
        <v>44</v>
      </c>
      <c r="G17" s="52">
        <f t="shared" si="0"/>
        <v>31</v>
      </c>
      <c r="H17" s="53">
        <v>31</v>
      </c>
      <c r="I17" s="139"/>
      <c r="J17" s="54">
        <f t="shared" si="1"/>
        <v>0</v>
      </c>
      <c r="K17" s="55" t="str">
        <f t="shared" si="2"/>
        <v xml:space="preserve"> </v>
      </c>
      <c r="L17" s="106"/>
      <c r="M17" s="59"/>
      <c r="N17" s="58"/>
      <c r="O17" s="58"/>
      <c r="P17" s="107"/>
      <c r="Q17" s="107"/>
      <c r="R17" s="60"/>
      <c r="S17" s="58"/>
      <c r="T17" s="57"/>
    </row>
    <row r="18" spans="1:20" ht="46.5" customHeight="1" x14ac:dyDescent="0.25">
      <c r="A18" s="27"/>
      <c r="B18" s="47">
        <v>12</v>
      </c>
      <c r="C18" s="48" t="s">
        <v>45</v>
      </c>
      <c r="D18" s="49">
        <v>5</v>
      </c>
      <c r="E18" s="50" t="s">
        <v>28</v>
      </c>
      <c r="F18" s="51" t="s">
        <v>46</v>
      </c>
      <c r="G18" s="52">
        <f t="shared" si="0"/>
        <v>55</v>
      </c>
      <c r="H18" s="53">
        <v>11</v>
      </c>
      <c r="I18" s="139"/>
      <c r="J18" s="54">
        <f t="shared" si="1"/>
        <v>0</v>
      </c>
      <c r="K18" s="55" t="str">
        <f t="shared" si="2"/>
        <v xml:space="preserve"> </v>
      </c>
      <c r="L18" s="106"/>
      <c r="M18" s="59"/>
      <c r="N18" s="58"/>
      <c r="O18" s="58"/>
      <c r="P18" s="107"/>
      <c r="Q18" s="107"/>
      <c r="R18" s="60"/>
      <c r="S18" s="58"/>
      <c r="T18" s="57"/>
    </row>
    <row r="19" spans="1:20" ht="27.75" customHeight="1" x14ac:dyDescent="0.25">
      <c r="A19" s="27"/>
      <c r="B19" s="47">
        <v>13</v>
      </c>
      <c r="C19" s="48" t="s">
        <v>63</v>
      </c>
      <c r="D19" s="49">
        <v>5</v>
      </c>
      <c r="E19" s="50" t="s">
        <v>28</v>
      </c>
      <c r="F19" s="51" t="s">
        <v>34</v>
      </c>
      <c r="G19" s="52">
        <f t="shared" si="0"/>
        <v>75</v>
      </c>
      <c r="H19" s="53">
        <v>15</v>
      </c>
      <c r="I19" s="139"/>
      <c r="J19" s="54">
        <f t="shared" si="1"/>
        <v>0</v>
      </c>
      <c r="K19" s="55" t="str">
        <f t="shared" si="2"/>
        <v xml:space="preserve"> </v>
      </c>
      <c r="L19" s="106"/>
      <c r="M19" s="59"/>
      <c r="N19" s="58"/>
      <c r="O19" s="58"/>
      <c r="P19" s="107"/>
      <c r="Q19" s="107"/>
      <c r="R19" s="60"/>
      <c r="S19" s="58"/>
      <c r="T19" s="57"/>
    </row>
    <row r="20" spans="1:20" ht="59.25" customHeight="1" thickBot="1" x14ac:dyDescent="0.3">
      <c r="A20" s="27"/>
      <c r="B20" s="108">
        <v>14</v>
      </c>
      <c r="C20" s="109" t="s">
        <v>62</v>
      </c>
      <c r="D20" s="110">
        <v>3</v>
      </c>
      <c r="E20" s="111" t="s">
        <v>28</v>
      </c>
      <c r="F20" s="112" t="s">
        <v>65</v>
      </c>
      <c r="G20" s="113">
        <f t="shared" si="0"/>
        <v>1500</v>
      </c>
      <c r="H20" s="114">
        <v>500</v>
      </c>
      <c r="I20" s="144"/>
      <c r="J20" s="115">
        <f t="shared" si="1"/>
        <v>0</v>
      </c>
      <c r="K20" s="116" t="str">
        <f t="shared" si="2"/>
        <v xml:space="preserve"> </v>
      </c>
      <c r="L20" s="117"/>
      <c r="M20" s="118"/>
      <c r="N20" s="119"/>
      <c r="O20" s="119"/>
      <c r="P20" s="120"/>
      <c r="Q20" s="120"/>
      <c r="R20" s="121"/>
      <c r="S20" s="119"/>
      <c r="T20" s="122"/>
    </row>
    <row r="21" spans="1:20" ht="16.5" thickTop="1" thickBot="1" x14ac:dyDescent="0.3">
      <c r="C21" s="1"/>
      <c r="D21" s="1"/>
      <c r="E21" s="1"/>
      <c r="F21" s="1"/>
      <c r="G21" s="1"/>
      <c r="J21" s="123"/>
    </row>
    <row r="22" spans="1:20" ht="60.75" customHeight="1" thickTop="1" thickBot="1" x14ac:dyDescent="0.3">
      <c r="B22" s="124" t="s">
        <v>9</v>
      </c>
      <c r="C22" s="124"/>
      <c r="D22" s="124"/>
      <c r="E22" s="124"/>
      <c r="F22" s="124"/>
      <c r="G22" s="125"/>
      <c r="H22" s="126" t="s">
        <v>10</v>
      </c>
      <c r="I22" s="127" t="s">
        <v>11</v>
      </c>
      <c r="J22" s="128"/>
      <c r="K22" s="129"/>
      <c r="S22" s="24"/>
      <c r="T22" s="130"/>
    </row>
    <row r="23" spans="1:20" ht="33" customHeight="1" thickTop="1" thickBot="1" x14ac:dyDescent="0.3">
      <c r="B23" s="131" t="s">
        <v>25</v>
      </c>
      <c r="C23" s="131"/>
      <c r="D23" s="131"/>
      <c r="E23" s="131"/>
      <c r="F23" s="131"/>
      <c r="G23" s="132"/>
      <c r="H23" s="133">
        <f>SUM(G7:G20)</f>
        <v>13129</v>
      </c>
      <c r="I23" s="134">
        <f>SUM(J7:J20)</f>
        <v>0</v>
      </c>
      <c r="J23" s="135"/>
      <c r="K23" s="136"/>
    </row>
    <row r="24" spans="1:20" ht="14.25" customHeight="1" thickTop="1" x14ac:dyDescent="0.25"/>
    <row r="25" spans="1:20" ht="14.25" customHeight="1" x14ac:dyDescent="0.25"/>
    <row r="26" spans="1:20" ht="14.25" customHeight="1" x14ac:dyDescent="0.25"/>
    <row r="27" spans="1:20" ht="14.25" customHeight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rbMl5tAu5eHYZkSaDmnkJWSGjI8FW+WcE+sXE1AyYIgg2bS9YKavrzlIgS98kl9erkyDde/5kSTuByruAsScNg==" saltValue="P0QJiry8CE/XPCc1oc20xA==" spinCount="100000" sheet="1" objects="1" scenarios="1"/>
  <mergeCells count="33">
    <mergeCell ref="O7:O10"/>
    <mergeCell ref="L13:L20"/>
    <mergeCell ref="L11:L12"/>
    <mergeCell ref="M11:M12"/>
    <mergeCell ref="M13:M20"/>
    <mergeCell ref="N13:N20"/>
    <mergeCell ref="N11:N12"/>
    <mergeCell ref="L7:L10"/>
    <mergeCell ref="M7:M10"/>
    <mergeCell ref="N7:N10"/>
    <mergeCell ref="T7:T10"/>
    <mergeCell ref="S7:S10"/>
    <mergeCell ref="R7:R10"/>
    <mergeCell ref="T13:T20"/>
    <mergeCell ref="S13:S20"/>
    <mergeCell ref="S11:S12"/>
    <mergeCell ref="T11:T12"/>
    <mergeCell ref="B23:F23"/>
    <mergeCell ref="I23:K23"/>
    <mergeCell ref="B22:F22"/>
    <mergeCell ref="B1:D1"/>
    <mergeCell ref="I22:K22"/>
    <mergeCell ref="I2:R3"/>
    <mergeCell ref="R11:R12"/>
    <mergeCell ref="R13:R20"/>
    <mergeCell ref="Q13:Q20"/>
    <mergeCell ref="Q11:Q12"/>
    <mergeCell ref="Q7:Q10"/>
    <mergeCell ref="P7:P10"/>
    <mergeCell ref="P11:P12"/>
    <mergeCell ref="P13:P20"/>
    <mergeCell ref="O13:O20"/>
    <mergeCell ref="O11:O12"/>
  </mergeCells>
  <conditionalFormatting sqref="B7:B20">
    <cfRule type="containsBlanks" dxfId="7" priority="89">
      <formula>LEN(TRIM(B7))=0</formula>
    </cfRule>
  </conditionalFormatting>
  <conditionalFormatting sqref="B7:B20">
    <cfRule type="cellIs" dxfId="6" priority="83" operator="greaterThanOrEqual">
      <formula>1</formula>
    </cfRule>
  </conditionalFormatting>
  <conditionalFormatting sqref="K7:K20">
    <cfRule type="cellIs" dxfId="5" priority="80" operator="equal">
      <formula>"VYHOVUJE"</formula>
    </cfRule>
  </conditionalFormatting>
  <conditionalFormatting sqref="K7:K20">
    <cfRule type="cellIs" dxfId="4" priority="79" operator="equal">
      <formula>"NEVYHOVUJE"</formula>
    </cfRule>
  </conditionalFormatting>
  <conditionalFormatting sqref="I7:I20">
    <cfRule type="containsBlanks" dxfId="3" priority="50">
      <formula>LEN(TRIM(I7))=0</formula>
    </cfRule>
  </conditionalFormatting>
  <conditionalFormatting sqref="I7:I20">
    <cfRule type="notContainsBlanks" dxfId="2" priority="49">
      <formula>LEN(TRIM(I7))&gt;0</formula>
    </cfRule>
  </conditionalFormatting>
  <conditionalFormatting sqref="I7:I20">
    <cfRule type="notContainsBlanks" dxfId="1" priority="48">
      <formula>LEN(TRIM(I7))&gt;0</formula>
    </cfRule>
  </conditionalFormatting>
  <conditionalFormatting sqref="D7:D20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2023-05-26T11:16:20Z</cp:lastPrinted>
  <dcterms:created xsi:type="dcterms:W3CDTF">2014-03-05T12:43:32Z</dcterms:created>
  <dcterms:modified xsi:type="dcterms:W3CDTF">2023-05-29T07:28:56Z</dcterms:modified>
</cp:coreProperties>
</file>